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0\2020.09.02. rendkívüli\"/>
    </mc:Choice>
  </mc:AlternateContent>
  <xr:revisionPtr revIDLastSave="0" documentId="8_{D2AEA62D-5E74-4FF3-8FFA-2CF294E1E2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1" i="1" l="1"/>
  <c r="B31" i="1"/>
  <c r="E21" i="1"/>
  <c r="B33" i="1" s="1"/>
  <c r="E16" i="1"/>
  <c r="C32" i="1" s="1"/>
  <c r="B32" i="1" l="1"/>
  <c r="C33" i="1"/>
</calcChain>
</file>

<file path=xl/sharedStrings.xml><?xml version="1.0" encoding="utf-8"?>
<sst xmlns="http://schemas.openxmlformats.org/spreadsheetml/2006/main" count="131" uniqueCount="56">
  <si>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</si>
  <si>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</si>
  <si>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</si>
  <si>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</si>
  <si>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</si>
  <si>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</si>
  <si>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</si>
  <si>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</si>
  <si>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</si>
  <si>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</si>
  <si>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</si>
  <si>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</si>
  <si>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</si>
  <si>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</si>
  <si>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</si>
  <si>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</si>
  <si>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</si>
  <si>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</si>
  <si>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</si>
  <si>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</si>
  <si>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</si>
  <si>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</si>
  <si>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</si>
  <si>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</si>
  <si>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</si>
  <si>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</si>
  <si>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</si>
  <si>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</si>
  <si>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</si>
  <si>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</si>
  <si>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</si>
  <si>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</si>
  <si>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</si>
  <si>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</si>
  <si>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Szennyvíztisztító telep felújítása</t>
  </si>
  <si>
    <t>Szennyvíz átemelő műtárgy elektromos, gépészeti és építészeti felújítása</t>
  </si>
  <si>
    <t>KISK-SZV 21-09344-1-001-00-03</t>
  </si>
  <si>
    <t>Kiskőrös Város Önkormányzata</t>
  </si>
  <si>
    <t>Hálózati szennyvíz átemelő szivattyú felújítása</t>
  </si>
  <si>
    <t>Hálózati szennyvíz átemelő szivattyúk felújítása</t>
  </si>
  <si>
    <t>Megjegyzés</t>
  </si>
  <si>
    <t>Használati díj</t>
  </si>
  <si>
    <t>Önkormányzati forrás</t>
  </si>
  <si>
    <t>Rendkívüli helyzetből adódó azonnali feladatok (100%)</t>
  </si>
  <si>
    <t>Jelentős igénybevétel miatt szükséges a felújítás</t>
  </si>
  <si>
    <t>Hálózatfelújítás</t>
  </si>
  <si>
    <t>Elavult vezetés cseréje szükséges</t>
  </si>
  <si>
    <t>Szennyvíztelepi gépi rács felújítása</t>
  </si>
  <si>
    <t>Irányítástechnikai rendszer felújítása</t>
  </si>
  <si>
    <t>Iszapvíztelenítő szalagszűrő prés felújítása</t>
  </si>
  <si>
    <t>Fúvó felújítása</t>
  </si>
  <si>
    <t>Levegőztető rendszer felújítása</t>
  </si>
  <si>
    <t>Nem közművel összegyűjtött szennyvíz fogadó műtárgy gépészeti felújítása</t>
  </si>
  <si>
    <t>Gördülő fejlesztési terv a 2021 - 2035 időszakra</t>
  </si>
  <si>
    <t xml:space="preserve">Irányítástechnikai rendszer felújítása 1.sz. és 8.sz. átemelő, </t>
  </si>
  <si>
    <t>4. számú melléklet a         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</si>
</sst>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5" xfId="0" applyBorder="1"/>
    <xf numFmtId="0" fontId="0" fillId="0" borderId="18" xfId="0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26" xfId="0" applyFont="1" applyBorder="1" applyAlignment="1"/>
    <xf numFmtId="0" fontId="0" fillId="0" borderId="2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8"/>
  <sheetViews>
    <sheetView tabSelected="1" zoomScale="80" zoomScaleNormal="80" workbookViewId="0">
      <selection activeCell="H2" sqref="H2:K2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105" t="s">
        <v>55</v>
      </c>
      <c r="I2" s="106"/>
      <c r="J2" s="106"/>
      <c r="K2" s="106"/>
    </row>
    <row r="3" spans="1:12" x14ac:dyDescent="0.25">
      <c r="A3" s="107" t="s">
        <v>53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10"/>
    </row>
    <row r="4" spans="1:12" x14ac:dyDescent="0.25">
      <c r="A4" s="111" t="s">
        <v>13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14"/>
    </row>
    <row r="5" spans="1:12" ht="17.100000000000001" customHeight="1" x14ac:dyDescent="0.25">
      <c r="A5" s="100" t="s">
        <v>8</v>
      </c>
      <c r="B5" s="101"/>
      <c r="C5" s="101"/>
      <c r="D5" s="101"/>
      <c r="E5" s="101"/>
      <c r="F5" s="93" t="s">
        <v>28</v>
      </c>
      <c r="G5" s="93"/>
      <c r="H5" s="93"/>
      <c r="I5" s="93"/>
      <c r="J5" s="93"/>
      <c r="K5" s="94"/>
      <c r="L5" s="95"/>
    </row>
    <row r="6" spans="1:12" ht="17.100000000000001" customHeight="1" x14ac:dyDescent="0.25">
      <c r="A6" s="100" t="s">
        <v>9</v>
      </c>
      <c r="B6" s="101"/>
      <c r="C6" s="101"/>
      <c r="D6" s="101"/>
      <c r="E6" s="101"/>
      <c r="F6" s="93" t="s">
        <v>32</v>
      </c>
      <c r="G6" s="93"/>
      <c r="H6" s="93"/>
      <c r="I6" s="93"/>
      <c r="J6" s="93"/>
      <c r="K6" s="94"/>
      <c r="L6" s="95"/>
    </row>
    <row r="7" spans="1:12" ht="17.100000000000001" customHeight="1" x14ac:dyDescent="0.25">
      <c r="A7" s="100" t="s">
        <v>10</v>
      </c>
      <c r="B7" s="101"/>
      <c r="C7" s="101"/>
      <c r="D7" s="101"/>
      <c r="E7" s="101"/>
      <c r="F7" s="93" t="s">
        <v>36</v>
      </c>
      <c r="G7" s="93"/>
      <c r="H7" s="93"/>
      <c r="I7" s="93"/>
      <c r="J7" s="93"/>
      <c r="K7" s="94"/>
      <c r="L7" s="95"/>
    </row>
    <row r="8" spans="1:12" ht="17.100000000000001" customHeight="1" x14ac:dyDescent="0.25">
      <c r="A8" s="96"/>
      <c r="B8" s="93"/>
      <c r="C8" s="93"/>
      <c r="D8" s="93"/>
      <c r="E8" s="93"/>
      <c r="F8" s="93"/>
      <c r="G8" s="93"/>
      <c r="H8" s="93"/>
      <c r="I8" s="93"/>
      <c r="J8" s="93"/>
      <c r="K8" s="94"/>
      <c r="L8" s="95"/>
    </row>
    <row r="9" spans="1:12" ht="30" customHeight="1" x14ac:dyDescent="0.25">
      <c r="A9" s="121" t="s">
        <v>0</v>
      </c>
      <c r="B9" s="97" t="s">
        <v>14</v>
      </c>
      <c r="C9" s="119" t="s">
        <v>16</v>
      </c>
      <c r="D9" s="97" t="s">
        <v>1</v>
      </c>
      <c r="E9" s="7" t="s">
        <v>2</v>
      </c>
      <c r="F9" s="119" t="s">
        <v>20</v>
      </c>
      <c r="G9" s="97" t="s">
        <v>15</v>
      </c>
      <c r="H9" s="97"/>
      <c r="I9" s="97" t="s">
        <v>24</v>
      </c>
      <c r="J9" s="97"/>
      <c r="K9" s="98"/>
      <c r="L9" s="99"/>
    </row>
    <row r="10" spans="1:12" x14ac:dyDescent="0.25">
      <c r="A10" s="121"/>
      <c r="B10" s="97"/>
      <c r="C10" s="119"/>
      <c r="D10" s="97"/>
      <c r="E10" s="115" t="s">
        <v>3</v>
      </c>
      <c r="F10" s="119"/>
      <c r="G10" s="102" t="s">
        <v>4</v>
      </c>
      <c r="H10" s="102" t="s">
        <v>5</v>
      </c>
      <c r="I10" s="117" t="s">
        <v>21</v>
      </c>
      <c r="J10" s="89" t="s">
        <v>22</v>
      </c>
      <c r="K10" s="91" t="s">
        <v>23</v>
      </c>
      <c r="L10" s="124" t="s">
        <v>40</v>
      </c>
    </row>
    <row r="11" spans="1:12" ht="15.75" thickBot="1" x14ac:dyDescent="0.3">
      <c r="A11" s="122"/>
      <c r="B11" s="123"/>
      <c r="C11" s="120"/>
      <c r="D11" s="123"/>
      <c r="E11" s="116"/>
      <c r="F11" s="120"/>
      <c r="G11" s="103"/>
      <c r="H11" s="103"/>
      <c r="I11" s="118"/>
      <c r="J11" s="90"/>
      <c r="K11" s="92"/>
      <c r="L11" s="125"/>
    </row>
    <row r="12" spans="1:12" ht="30" x14ac:dyDescent="0.25">
      <c r="A12" s="11" t="s">
        <v>6</v>
      </c>
      <c r="B12" s="18" t="s">
        <v>43</v>
      </c>
      <c r="C12" s="12" t="s">
        <v>29</v>
      </c>
      <c r="D12" s="18" t="s">
        <v>37</v>
      </c>
      <c r="E12" s="27">
        <v>674</v>
      </c>
      <c r="F12" s="13" t="s">
        <v>41</v>
      </c>
      <c r="G12" s="70">
        <v>2021</v>
      </c>
      <c r="H12" s="70">
        <v>2021</v>
      </c>
      <c r="I12" s="71" t="s">
        <v>30</v>
      </c>
      <c r="J12" s="28"/>
      <c r="K12" s="28"/>
      <c r="L12" s="29"/>
    </row>
    <row r="13" spans="1:12" ht="30" x14ac:dyDescent="0.25">
      <c r="A13" s="66" t="s">
        <v>7</v>
      </c>
      <c r="B13" s="26" t="s">
        <v>52</v>
      </c>
      <c r="C13" s="21" t="s">
        <v>29</v>
      </c>
      <c r="D13" s="20" t="s">
        <v>37</v>
      </c>
      <c r="E13" s="22">
        <v>2000</v>
      </c>
      <c r="F13" s="67" t="s">
        <v>42</v>
      </c>
      <c r="G13" s="21">
        <v>2021</v>
      </c>
      <c r="H13" s="21">
        <v>2021</v>
      </c>
      <c r="I13" s="64" t="s">
        <v>30</v>
      </c>
      <c r="J13" s="68"/>
      <c r="K13" s="68"/>
      <c r="L13" s="69"/>
    </row>
    <row r="14" spans="1:12" ht="30" x14ac:dyDescent="0.25">
      <c r="A14" s="72">
        <v>3</v>
      </c>
      <c r="B14" s="26" t="s">
        <v>54</v>
      </c>
      <c r="C14" s="21" t="s">
        <v>29</v>
      </c>
      <c r="D14" s="20" t="s">
        <v>37</v>
      </c>
      <c r="E14" s="22">
        <v>1500</v>
      </c>
      <c r="F14" s="23" t="s">
        <v>42</v>
      </c>
      <c r="G14" s="21">
        <v>2021</v>
      </c>
      <c r="H14" s="21">
        <v>2021</v>
      </c>
      <c r="I14" s="75" t="s">
        <v>30</v>
      </c>
      <c r="J14" s="68"/>
      <c r="K14" s="68"/>
      <c r="L14" s="69"/>
    </row>
    <row r="15" spans="1:12" ht="30.75" thickBot="1" x14ac:dyDescent="0.3">
      <c r="A15" s="5">
        <v>4</v>
      </c>
      <c r="B15" s="63" t="s">
        <v>38</v>
      </c>
      <c r="C15" s="14" t="s">
        <v>29</v>
      </c>
      <c r="D15" s="19" t="s">
        <v>37</v>
      </c>
      <c r="E15" s="9">
        <v>6000</v>
      </c>
      <c r="F15" s="15" t="s">
        <v>42</v>
      </c>
      <c r="G15" s="14">
        <v>2021</v>
      </c>
      <c r="H15" s="14">
        <v>2021</v>
      </c>
      <c r="I15" s="31" t="s">
        <v>30</v>
      </c>
      <c r="J15" s="32"/>
      <c r="K15" s="32"/>
      <c r="L15" s="33"/>
    </row>
    <row r="16" spans="1:12" ht="32.1" customHeight="1" x14ac:dyDescent="0.25">
      <c r="A16" s="62">
        <v>5</v>
      </c>
      <c r="B16" s="52" t="s">
        <v>38</v>
      </c>
      <c r="C16" s="46" t="s">
        <v>29</v>
      </c>
      <c r="D16" s="45" t="s">
        <v>37</v>
      </c>
      <c r="E16" s="47">
        <f>E12*4</f>
        <v>2696</v>
      </c>
      <c r="F16" s="48" t="s">
        <v>41</v>
      </c>
      <c r="G16" s="62">
        <v>2022</v>
      </c>
      <c r="H16" s="62">
        <v>2025</v>
      </c>
      <c r="I16" s="53"/>
      <c r="J16" s="54" t="s">
        <v>30</v>
      </c>
      <c r="K16" s="55"/>
      <c r="L16" s="56"/>
    </row>
    <row r="17" spans="1:12" ht="60" x14ac:dyDescent="0.25">
      <c r="A17" s="64">
        <v>6</v>
      </c>
      <c r="B17" s="34" t="s">
        <v>35</v>
      </c>
      <c r="C17" s="21" t="s">
        <v>29</v>
      </c>
      <c r="D17" s="20" t="s">
        <v>37</v>
      </c>
      <c r="E17" s="22">
        <v>70000</v>
      </c>
      <c r="F17" s="23" t="s">
        <v>33</v>
      </c>
      <c r="G17" s="49">
        <v>2022</v>
      </c>
      <c r="H17" s="49">
        <v>2025</v>
      </c>
      <c r="I17" s="35"/>
      <c r="J17" s="36" t="s">
        <v>30</v>
      </c>
      <c r="K17" s="50"/>
      <c r="L17" s="57" t="s">
        <v>44</v>
      </c>
    </row>
    <row r="18" spans="1:12" ht="60" x14ac:dyDescent="0.25">
      <c r="A18" s="62">
        <v>7</v>
      </c>
      <c r="B18" s="26" t="s">
        <v>49</v>
      </c>
      <c r="C18" s="21" t="s">
        <v>29</v>
      </c>
      <c r="D18" s="20" t="s">
        <v>37</v>
      </c>
      <c r="E18" s="22">
        <v>20000</v>
      </c>
      <c r="F18" s="23" t="s">
        <v>33</v>
      </c>
      <c r="G18" s="60">
        <v>2022</v>
      </c>
      <c r="H18" s="60">
        <v>2025</v>
      </c>
      <c r="I18" s="61"/>
      <c r="J18" s="36" t="s">
        <v>30</v>
      </c>
      <c r="K18" s="59"/>
      <c r="L18" s="57" t="s">
        <v>44</v>
      </c>
    </row>
    <row r="19" spans="1:12" ht="60" x14ac:dyDescent="0.25">
      <c r="A19" s="65">
        <v>8</v>
      </c>
      <c r="B19" s="26" t="s">
        <v>51</v>
      </c>
      <c r="C19" s="21" t="s">
        <v>29</v>
      </c>
      <c r="D19" s="20" t="s">
        <v>37</v>
      </c>
      <c r="E19" s="22">
        <v>10000</v>
      </c>
      <c r="F19" s="23" t="s">
        <v>33</v>
      </c>
      <c r="G19" s="60">
        <v>2022</v>
      </c>
      <c r="H19" s="60">
        <v>2025</v>
      </c>
      <c r="I19" s="61"/>
      <c r="J19" s="36" t="s">
        <v>30</v>
      </c>
      <c r="K19" s="59"/>
      <c r="L19" s="57" t="s">
        <v>44</v>
      </c>
    </row>
    <row r="20" spans="1:12" ht="60.75" thickBot="1" x14ac:dyDescent="0.3">
      <c r="A20" s="75">
        <v>9</v>
      </c>
      <c r="B20" s="76" t="s">
        <v>34</v>
      </c>
      <c r="C20" s="77" t="s">
        <v>29</v>
      </c>
      <c r="D20" s="78" t="s">
        <v>37</v>
      </c>
      <c r="E20" s="79">
        <v>50000</v>
      </c>
      <c r="F20" s="80" t="s">
        <v>33</v>
      </c>
      <c r="G20" s="75">
        <v>2022</v>
      </c>
      <c r="H20" s="75">
        <v>2025</v>
      </c>
      <c r="I20" s="61"/>
      <c r="J20" s="73" t="s">
        <v>30</v>
      </c>
      <c r="K20" s="74"/>
      <c r="L20" s="81" t="s">
        <v>44</v>
      </c>
    </row>
    <row r="21" spans="1:12" ht="32.1" customHeight="1" x14ac:dyDescent="0.25">
      <c r="A21" s="11">
        <v>10</v>
      </c>
      <c r="B21" s="43" t="s">
        <v>38</v>
      </c>
      <c r="C21" s="12" t="s">
        <v>29</v>
      </c>
      <c r="D21" s="18" t="s">
        <v>37</v>
      </c>
      <c r="E21" s="82">
        <f>E12*10</f>
        <v>6740</v>
      </c>
      <c r="F21" s="13" t="s">
        <v>41</v>
      </c>
      <c r="G21" s="12">
        <v>2026</v>
      </c>
      <c r="H21" s="12">
        <v>2035</v>
      </c>
      <c r="I21" s="83"/>
      <c r="J21" s="84"/>
      <c r="K21" s="84" t="s">
        <v>30</v>
      </c>
      <c r="L21" s="51"/>
    </row>
    <row r="22" spans="1:12" ht="60" x14ac:dyDescent="0.25">
      <c r="A22" s="85">
        <v>11</v>
      </c>
      <c r="B22" s="34" t="s">
        <v>39</v>
      </c>
      <c r="C22" s="21" t="s">
        <v>29</v>
      </c>
      <c r="D22" s="20" t="s">
        <v>37</v>
      </c>
      <c r="E22" s="22">
        <v>80000</v>
      </c>
      <c r="F22" s="23" t="s">
        <v>33</v>
      </c>
      <c r="G22" s="21">
        <v>2026</v>
      </c>
      <c r="H22" s="21">
        <v>2035</v>
      </c>
      <c r="I22" s="24"/>
      <c r="J22" s="25"/>
      <c r="K22" s="25" t="s">
        <v>30</v>
      </c>
      <c r="L22" s="57" t="s">
        <v>44</v>
      </c>
    </row>
    <row r="23" spans="1:12" ht="60" x14ac:dyDescent="0.25">
      <c r="A23" s="85">
        <v>12</v>
      </c>
      <c r="B23" s="34" t="s">
        <v>35</v>
      </c>
      <c r="C23" s="21" t="s">
        <v>29</v>
      </c>
      <c r="D23" s="20" t="s">
        <v>37</v>
      </c>
      <c r="E23" s="22">
        <v>50000</v>
      </c>
      <c r="F23" s="23" t="s">
        <v>33</v>
      </c>
      <c r="G23" s="21">
        <v>2026</v>
      </c>
      <c r="H23" s="21">
        <v>2035</v>
      </c>
      <c r="I23" s="24"/>
      <c r="J23" s="25"/>
      <c r="K23" s="25" t="s">
        <v>30</v>
      </c>
      <c r="L23" s="57" t="s">
        <v>44</v>
      </c>
    </row>
    <row r="24" spans="1:12" ht="60" x14ac:dyDescent="0.25">
      <c r="A24" s="85">
        <v>13</v>
      </c>
      <c r="B24" s="26" t="s">
        <v>47</v>
      </c>
      <c r="C24" s="21" t="s">
        <v>29</v>
      </c>
      <c r="D24" s="20" t="s">
        <v>37</v>
      </c>
      <c r="E24" s="22">
        <v>20000</v>
      </c>
      <c r="F24" s="23" t="s">
        <v>33</v>
      </c>
      <c r="G24" s="21">
        <v>2026</v>
      </c>
      <c r="H24" s="21">
        <v>2035</v>
      </c>
      <c r="I24" s="24"/>
      <c r="J24" s="25"/>
      <c r="K24" s="25" t="s">
        <v>30</v>
      </c>
      <c r="L24" s="57" t="s">
        <v>44</v>
      </c>
    </row>
    <row r="25" spans="1:12" ht="60" x14ac:dyDescent="0.25">
      <c r="A25" s="85">
        <v>14</v>
      </c>
      <c r="B25" s="26" t="s">
        <v>48</v>
      </c>
      <c r="C25" s="21" t="s">
        <v>29</v>
      </c>
      <c r="D25" s="20" t="s">
        <v>37</v>
      </c>
      <c r="E25" s="22">
        <v>30000</v>
      </c>
      <c r="F25" s="23" t="s">
        <v>33</v>
      </c>
      <c r="G25" s="21">
        <v>2026</v>
      </c>
      <c r="H25" s="21">
        <v>2035</v>
      </c>
      <c r="I25" s="24"/>
      <c r="J25" s="25"/>
      <c r="K25" s="25" t="s">
        <v>30</v>
      </c>
      <c r="L25" s="57" t="s">
        <v>44</v>
      </c>
    </row>
    <row r="26" spans="1:12" ht="60" x14ac:dyDescent="0.25">
      <c r="A26" s="85">
        <v>15</v>
      </c>
      <c r="B26" s="26" t="s">
        <v>50</v>
      </c>
      <c r="C26" s="21" t="s">
        <v>29</v>
      </c>
      <c r="D26" s="20" t="s">
        <v>37</v>
      </c>
      <c r="E26" s="22">
        <v>25000</v>
      </c>
      <c r="F26" s="23" t="s">
        <v>33</v>
      </c>
      <c r="G26" s="21">
        <v>2026</v>
      </c>
      <c r="H26" s="21">
        <v>2035</v>
      </c>
      <c r="I26" s="24"/>
      <c r="J26" s="25"/>
      <c r="K26" s="25" t="s">
        <v>30</v>
      </c>
      <c r="L26" s="57" t="s">
        <v>44</v>
      </c>
    </row>
    <row r="27" spans="1:12" ht="60" x14ac:dyDescent="0.25">
      <c r="A27" s="85">
        <v>16</v>
      </c>
      <c r="B27" s="26" t="s">
        <v>34</v>
      </c>
      <c r="C27" s="21" t="s">
        <v>29</v>
      </c>
      <c r="D27" s="20" t="s">
        <v>37</v>
      </c>
      <c r="E27" s="22">
        <v>300000</v>
      </c>
      <c r="F27" s="23" t="s">
        <v>33</v>
      </c>
      <c r="G27" s="21">
        <v>2026</v>
      </c>
      <c r="H27" s="21">
        <v>2035</v>
      </c>
      <c r="I27" s="35"/>
      <c r="J27" s="44"/>
      <c r="K27" s="25" t="s">
        <v>30</v>
      </c>
      <c r="L27" s="57" t="s">
        <v>44</v>
      </c>
    </row>
    <row r="28" spans="1:12" ht="32.1" customHeight="1" thickBot="1" x14ac:dyDescent="0.3">
      <c r="A28" s="5">
        <v>17</v>
      </c>
      <c r="B28" s="30" t="s">
        <v>45</v>
      </c>
      <c r="C28" s="14" t="s">
        <v>29</v>
      </c>
      <c r="D28" s="19" t="s">
        <v>37</v>
      </c>
      <c r="E28" s="17">
        <v>130000</v>
      </c>
      <c r="F28" s="15" t="s">
        <v>33</v>
      </c>
      <c r="G28" s="14">
        <v>2026</v>
      </c>
      <c r="H28" s="14">
        <v>2035</v>
      </c>
      <c r="I28" s="37"/>
      <c r="J28" s="38"/>
      <c r="K28" s="86" t="s">
        <v>30</v>
      </c>
      <c r="L28" s="58" t="s">
        <v>46</v>
      </c>
    </row>
    <row r="29" spans="1:12" ht="32.1" customHeight="1" thickBot="1" x14ac:dyDescent="0.3">
      <c r="A29" s="10"/>
      <c r="C29" s="3"/>
      <c r="D29" s="3"/>
      <c r="E29" s="3"/>
      <c r="F29" s="10"/>
      <c r="G29" s="3"/>
      <c r="H29" s="3"/>
      <c r="I29" s="3"/>
    </row>
    <row r="30" spans="1:12" ht="51" customHeight="1" x14ac:dyDescent="0.25">
      <c r="A30" s="16"/>
      <c r="B30" s="39" t="s">
        <v>26</v>
      </c>
      <c r="C30" s="40" t="s">
        <v>27</v>
      </c>
      <c r="D30" s="3"/>
      <c r="E30" s="3"/>
      <c r="G30" s="3"/>
      <c r="H30" s="3"/>
      <c r="I30" s="3"/>
    </row>
    <row r="31" spans="1:12" ht="32.1" customHeight="1" x14ac:dyDescent="0.25">
      <c r="A31" s="1" t="s">
        <v>17</v>
      </c>
      <c r="B31" s="8">
        <f>SUM(E12:E15)</f>
        <v>10174</v>
      </c>
      <c r="C31" s="41">
        <f>SUM(E12:E15)</f>
        <v>10174</v>
      </c>
      <c r="D31" s="3"/>
      <c r="E31" s="3"/>
      <c r="F31" s="3"/>
      <c r="G31" s="3"/>
      <c r="H31" s="3"/>
      <c r="I31" s="3"/>
    </row>
    <row r="32" spans="1:12" ht="32.1" customHeight="1" x14ac:dyDescent="0.25">
      <c r="A32" s="1" t="s">
        <v>18</v>
      </c>
      <c r="B32" s="8">
        <f>SUM(E16:E20)</f>
        <v>152696</v>
      </c>
      <c r="C32" s="41">
        <f>E16</f>
        <v>2696</v>
      </c>
      <c r="D32" s="3"/>
      <c r="E32" s="3"/>
      <c r="F32" s="3"/>
      <c r="G32" s="3"/>
      <c r="H32" s="3"/>
      <c r="I32" s="3"/>
    </row>
    <row r="33" spans="1:9" ht="32.1" customHeight="1" thickBot="1" x14ac:dyDescent="0.3">
      <c r="A33" s="2" t="s">
        <v>19</v>
      </c>
      <c r="B33" s="9">
        <f>SUM(E21:E28)</f>
        <v>641740</v>
      </c>
      <c r="C33" s="42">
        <f>E21</f>
        <v>6740</v>
      </c>
      <c r="D33" s="3"/>
      <c r="E33" s="3"/>
      <c r="F33" s="3"/>
      <c r="G33" s="3"/>
      <c r="H33" s="3"/>
      <c r="I33" s="3"/>
    </row>
    <row r="35" spans="1:9" x14ac:dyDescent="0.25">
      <c r="A35" s="104" t="s">
        <v>11</v>
      </c>
      <c r="B35" s="104"/>
      <c r="C35" s="104"/>
      <c r="D35" s="6"/>
      <c r="E35" s="6"/>
    </row>
    <row r="36" spans="1:9" x14ac:dyDescent="0.25">
      <c r="A36" s="104" t="s">
        <v>12</v>
      </c>
      <c r="B36" s="104"/>
      <c r="C36" s="104"/>
      <c r="D36" s="6"/>
      <c r="E36" s="6"/>
    </row>
    <row r="37" spans="1:9" ht="29.25" customHeight="1" x14ac:dyDescent="0.25">
      <c r="A37" s="87" t="s">
        <v>25</v>
      </c>
      <c r="B37" s="87"/>
      <c r="C37" s="87"/>
      <c r="D37" s="4"/>
      <c r="E37" s="4"/>
    </row>
    <row r="38" spans="1:9" x14ac:dyDescent="0.25">
      <c r="A38" s="88" t="s">
        <v>31</v>
      </c>
      <c r="B38" s="88"/>
      <c r="C38" s="88"/>
    </row>
  </sheetData>
  <mergeCells count="28">
    <mergeCell ref="H2:K2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L10:L11"/>
    <mergeCell ref="A37:C37"/>
    <mergeCell ref="A38:C38"/>
    <mergeCell ref="J10:J11"/>
    <mergeCell ref="K10:K11"/>
    <mergeCell ref="F5:L5"/>
    <mergeCell ref="F6:L6"/>
    <mergeCell ref="F7:L7"/>
    <mergeCell ref="A8:L8"/>
    <mergeCell ref="I9:L9"/>
    <mergeCell ref="A6:E6"/>
    <mergeCell ref="G10:G11"/>
    <mergeCell ref="H10:H11"/>
    <mergeCell ref="A5:E5"/>
    <mergeCell ref="A35:C35"/>
    <mergeCell ref="A36:C36"/>
  </mergeCells>
  <pageMargins left="0.7" right="0.7" top="0.75" bottom="0.75" header="0.3" footer="0.3"/>
  <pageSetup paperSize="9" scale="39" orientation="landscape" r:id="rId1"/>
  <headerFooter>
    <oddHeader>&amp;C5.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2020-08-31T12:05:50Z</cp:lastPrinted>
  <dcterms:created xsi:type="dcterms:W3CDTF">2014-07-29T15:02:32Z</dcterms:created>
  <dcterms:modified xsi:type="dcterms:W3CDTF">2020-08-31T12:06:19Z</dcterms:modified>
</cp:coreProperties>
</file>